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[2]Горизонтальный!#REF!</definedName>
  </definedNames>
  <calcPr calcId="152511"/>
</workbook>
</file>

<file path=xl/calcChain.xml><?xml version="1.0" encoding="utf-8"?>
<calcChain xmlns="http://schemas.openxmlformats.org/spreadsheetml/2006/main">
  <c r="M31" i="3" l="1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<sst xmlns="http://schemas.openxmlformats.org/spreadsheetml/2006/main" count="79" uniqueCount="51">
  <si>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</si>
  <si>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</si>
  <si>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</si>
  <si>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</si>
  <si>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</si>
  <si>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</si>
  <si>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</si>
  <si>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</si>
  <si>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</si>
  <si>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</si>
  <si>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</si>
  <si>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</si>
  <si>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</si>
  <si>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</si>
  <si>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</si>
  <si>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</si>
  <si>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</si>
  <si>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</si>
  <si>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</si>
  <si>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</si>
  <si>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</si>
  <si>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</si>
  <si>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</si>
  <si>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</si>
  <si>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</si>
  <si>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</si>
  <si>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</si>
  <si>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</si>
  <si>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</si>
  <si>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</si>
  <si>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</si>
  <si>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</si>
  <si>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</si>
  <si>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</si>
  <si>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</si>
  <si>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</si>
  <si>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</si>
  <si>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19.06.2024</t>
  </si>
  <si>
    <t>ПС 110 кВ Ява</t>
  </si>
  <si>
    <t xml:space="preserve"> 0,4 Ява ТСН 1 ао RS</t>
  </si>
  <si>
    <t xml:space="preserve"> 0,4 Ява ТСН 2 ао RS</t>
  </si>
  <si>
    <t xml:space="preserve"> 10 Ява СМВ яч.13 ао RS</t>
  </si>
  <si>
    <t xml:space="preserve"> 10 Ява Т 1 ап RS</t>
  </si>
  <si>
    <t xml:space="preserve"> 10 Ява Т 2 ап RS</t>
  </si>
  <si>
    <t xml:space="preserve"> 10 Ява-ВМК-1 яч.1 ао RS</t>
  </si>
  <si>
    <t xml:space="preserve"> 10 Ява-ВМК-2 яч.12 ао RS</t>
  </si>
  <si>
    <t xml:space="preserve"> 10 Ява-Резерв-5 яч.5 ао RS</t>
  </si>
  <si>
    <t xml:space="preserve"> 10 Ява-РП 10-1 яч.9 ао RS</t>
  </si>
  <si>
    <t xml:space="preserve"> 10 Ява-РП 10-2 яч.4 ао RS</t>
  </si>
  <si>
    <t xml:space="preserve"> 10 Ява-ЦРП-1 яч.7 ао RS</t>
  </si>
  <si>
    <t xml:space="preserve"> 10 Ява-ЦРП-2 яч.10 ао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</si>
</sst>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84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64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2" fillId="0" borderId="0" xfId="0" applyNumberFormat="1" applyFont="1" applyFill="1"/>
    <xf numFmtId="4" fontId="2" fillId="0" borderId="0" xfId="0" applyNumberFormat="1" applyFont="1" applyFill="1"/>
    <xf numFmtId="0" fontId="2" fillId="0" borderId="0" xfId="0" applyFont="1" applyFill="1"/>
    <xf numFmtId="4" fontId="10" fillId="0" borderId="0" xfId="0" applyNumberFormat="1" applyFont="1" applyFill="1"/>
    <xf numFmtId="4" fontId="8" fillId="0" borderId="0" xfId="0" applyNumberFormat="1" applyFont="1" applyFill="1"/>
    <xf numFmtId="0" fontId="7" fillId="0" borderId="0" xfId="0" applyNumberFormat="1" applyFont="1" applyFill="1"/>
    <xf numFmtId="4" fontId="7" fillId="0" borderId="0" xfId="0" applyNumberFormat="1" applyFont="1" applyFill="1"/>
    <xf numFmtId="4" fontId="7" fillId="0" borderId="0" xfId="0" applyNumberFormat="1" applyFont="1" applyFill="1" applyAlignment="1">
      <alignment horizontal="right"/>
    </xf>
    <xf numFmtId="0" fontId="7" fillId="0" borderId="0" xfId="0" applyFont="1" applyFill="1"/>
    <xf numFmtId="0" fontId="8" fillId="0" borderId="0" xfId="0" applyNumberFormat="1" applyFont="1" applyFill="1"/>
    <xf numFmtId="4" fontId="8" fillId="0" borderId="0" xfId="0" applyNumberFormat="1" applyFont="1" applyFill="1" applyAlignment="1">
      <alignment horizontal="right"/>
    </xf>
    <xf numFmtId="0" fontId="8" fillId="0" borderId="0" xfId="0" applyFont="1" applyFill="1"/>
    <xf numFmtId="0" fontId="8" fillId="0" borderId="18" xfId="0" applyNumberFormat="1" applyFont="1" applyFill="1" applyBorder="1" applyAlignment="1">
      <alignment horizontal="center" vertical="center" wrapText="1"/>
    </xf>
    <xf numFmtId="4" fontId="3" fillId="0" borderId="19" xfId="0" applyNumberFormat="1" applyFont="1" applyFill="1" applyBorder="1" applyAlignment="1">
      <alignment horizontal="left" vertical="center" wrapText="1"/>
    </xf>
    <xf numFmtId="4" fontId="3" fillId="0" borderId="20" xfId="0" applyNumberFormat="1" applyFont="1" applyFill="1" applyBorder="1" applyAlignment="1">
      <alignment horizontal="left" vertical="center" wrapText="1"/>
    </xf>
    <xf numFmtId="4" fontId="3" fillId="0" borderId="0" xfId="0" applyNumberFormat="1" applyFont="1" applyFill="1" applyAlignment="1">
      <alignment horizontal="left" vertical="center" wrapText="1"/>
    </xf>
    <xf numFmtId="0" fontId="3" fillId="0" borderId="0" xfId="0" applyFont="1" applyFill="1" applyAlignment="1">
      <alignment horizontal="left" vertical="center" wrapText="1"/>
    </xf>
    <xf numFmtId="4" fontId="3" fillId="0" borderId="21" xfId="0" applyNumberFormat="1" applyFont="1" applyFill="1" applyBorder="1" applyAlignment="1">
      <alignment horizontal="center" vertical="center" wrapText="1"/>
    </xf>
    <xf numFmtId="4" fontId="2" fillId="0" borderId="22" xfId="0" applyNumberFormat="1" applyFont="1" applyFill="1" applyBorder="1"/>
    <xf numFmtId="4" fontId="2" fillId="0" borderId="23" xfId="0" applyNumberFormat="1" applyFont="1" applyFill="1" applyBorder="1"/>
    <xf numFmtId="4" fontId="3" fillId="0" borderId="24" xfId="0" applyNumberFormat="1" applyFont="1" applyFill="1" applyBorder="1" applyAlignment="1">
      <alignment horizontal="center" vertical="center" wrapText="1"/>
    </xf>
    <xf numFmtId="4" fontId="2" fillId="0" borderId="25" xfId="0" applyNumberFormat="1" applyFont="1" applyFill="1" applyBorder="1"/>
    <xf numFmtId="4" fontId="2" fillId="0" borderId="26" xfId="0" applyNumberFormat="1" applyFont="1" applyFill="1" applyBorder="1"/>
    <xf numFmtId="4" fontId="3" fillId="0" borderId="27" xfId="0" applyNumberFormat="1" applyFont="1" applyFill="1" applyBorder="1" applyAlignment="1">
      <alignment horizontal="center" vertical="center" wrapText="1"/>
    </xf>
    <xf numFmtId="4" fontId="2" fillId="0" borderId="28" xfId="0" applyNumberFormat="1" applyFont="1" applyFill="1" applyBorder="1"/>
    <xf numFmtId="4" fontId="2" fillId="0" borderId="29" xfId="0" applyNumberFormat="1" applyFont="1" applyFill="1" applyBorder="1"/>
    <xf numFmtId="3" fontId="3" fillId="0" borderId="0" xfId="0" applyNumberFormat="1" applyFont="1" applyFill="1" applyAlignment="1">
      <alignment horizontal="right"/>
    </xf>
    <xf numFmtId="3" fontId="3" fillId="0" borderId="0" xfId="0" applyNumberFormat="1" applyFont="1" applyFill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45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46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47"/>
      <c r="AA9" s="29"/>
    </row>
    <row r="10" spans="1:27" s="55" customFormat="1" ht="16.5" thickBot="1" x14ac:dyDescent="0.3">
      <c r="A10" s="50"/>
      <c r="B10" s="51" t="s">
        <v>2</v>
      </c>
      <c r="C10" s="52">
        <f>SUM(C8:C9)</f>
        <v>0</v>
      </c>
      <c r="D10" s="52">
        <f t="shared" ref="D10:J10" si="0">SUM(D8:D9)</f>
        <v>0</v>
      </c>
      <c r="E10" s="52">
        <f t="shared" si="0"/>
        <v>0</v>
      </c>
      <c r="F10" s="52">
        <f t="shared" si="0"/>
        <v>0</v>
      </c>
      <c r="G10" s="52">
        <f t="shared" si="0"/>
        <v>0</v>
      </c>
      <c r="H10" s="52">
        <f t="shared" si="0"/>
        <v>0</v>
      </c>
      <c r="I10" s="52">
        <f t="shared" si="0"/>
        <v>0</v>
      </c>
      <c r="J10" s="52">
        <f t="shared" si="0"/>
        <v>0</v>
      </c>
      <c r="K10" s="52">
        <f t="shared" ref="K10:Z10" si="1">SUM(K8:K9)</f>
        <v>0</v>
      </c>
      <c r="L10" s="52">
        <f t="shared" si="1"/>
        <v>0</v>
      </c>
      <c r="M10" s="52">
        <f t="shared" si="1"/>
        <v>0</v>
      </c>
      <c r="N10" s="52">
        <f t="shared" si="1"/>
        <v>0</v>
      </c>
      <c r="O10" s="52">
        <f t="shared" si="1"/>
        <v>0</v>
      </c>
      <c r="P10" s="52">
        <f t="shared" si="1"/>
        <v>0</v>
      </c>
      <c r="Q10" s="52">
        <f t="shared" si="1"/>
        <v>0</v>
      </c>
      <c r="R10" s="52">
        <f t="shared" si="1"/>
        <v>0</v>
      </c>
      <c r="S10" s="52">
        <f t="shared" si="1"/>
        <v>0</v>
      </c>
      <c r="T10" s="52">
        <f t="shared" si="1"/>
        <v>0</v>
      </c>
      <c r="U10" s="52">
        <f t="shared" si="1"/>
        <v>0</v>
      </c>
      <c r="V10" s="52">
        <f t="shared" si="1"/>
        <v>0</v>
      </c>
      <c r="W10" s="52">
        <f t="shared" si="1"/>
        <v>0</v>
      </c>
      <c r="X10" s="52">
        <f t="shared" si="1"/>
        <v>0</v>
      </c>
      <c r="Y10" s="52">
        <f t="shared" si="1"/>
        <v>0</v>
      </c>
      <c r="Z10" s="53">
        <f t="shared" si="1"/>
        <v>0</v>
      </c>
      <c r="AA10" s="54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1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B35" sqref="B35"/>
    </sheetView>
  </sheetViews>
  <sheetFormatPr defaultRowHeight="12.75" x14ac:dyDescent="0.2"/>
  <cols>
    <col min="1" max="1" width="11.5703125" style="58" customWidth="1"/>
    <col min="2" max="13" width="18.7109375" style="57" customWidth="1"/>
    <col min="14" max="14" width="10" style="57" customWidth="1"/>
    <col min="15" max="15" width="10.140625" style="57" customWidth="1"/>
    <col min="16" max="54" width="18.7109375" style="57" customWidth="1"/>
    <col min="55" max="16384" width="9.140625" style="58"/>
  </cols>
  <sheetData>
    <row r="1" spans="1:54" x14ac:dyDescent="0.2">
      <c r="A1" s="56"/>
    </row>
    <row r="2" spans="1:54" ht="25.5" x14ac:dyDescent="0.35">
      <c r="A2" s="56"/>
      <c r="B2" s="59" t="str">
        <f>'Время горизонтально'!E2</f>
        <v>Мощность по фидерам по часовым интервалам</v>
      </c>
    </row>
    <row r="3" spans="1:54" ht="15.75" x14ac:dyDescent="0.25">
      <c r="A3" s="56"/>
      <c r="B3" s="60" t="str">
        <f>IF(isOV="","",isOV)</f>
        <v/>
      </c>
    </row>
    <row r="4" spans="1:54" s="64" customFormat="1" ht="15.75" x14ac:dyDescent="0.25">
      <c r="A4" s="61"/>
      <c r="B4" s="62"/>
      <c r="C4" s="62"/>
      <c r="D4" s="62"/>
      <c r="E4" s="62"/>
      <c r="F4" s="62"/>
      <c r="G4" s="62"/>
      <c r="H4" s="62"/>
      <c r="I4" s="62"/>
      <c r="J4" s="62"/>
      <c r="K4" s="62"/>
      <c r="L4" s="62"/>
      <c r="M4" s="63" t="s">
        <v>36</v>
      </c>
      <c r="N4" s="62"/>
      <c r="O4" s="62"/>
      <c r="P4" s="62"/>
      <c r="Q4" s="62"/>
      <c r="R4" s="62"/>
      <c r="S4" s="62"/>
      <c r="T4" s="62"/>
      <c r="U4" s="62"/>
      <c r="V4" s="62"/>
      <c r="W4" s="62"/>
      <c r="X4" s="62"/>
      <c r="Y4" s="62"/>
      <c r="Z4" s="62"/>
      <c r="AA4" s="62"/>
      <c r="AB4" s="62"/>
      <c r="AC4" s="62"/>
      <c r="AD4" s="62"/>
      <c r="AE4" s="62"/>
      <c r="AF4" s="62"/>
      <c r="AG4" s="62"/>
      <c r="AH4" s="62"/>
      <c r="AI4" s="62"/>
      <c r="AJ4" s="62"/>
      <c r="AK4" s="62"/>
      <c r="AL4" s="62"/>
      <c r="AM4" s="62"/>
      <c r="AN4" s="62"/>
      <c r="AO4" s="62"/>
      <c r="AP4" s="62"/>
      <c r="AQ4" s="62"/>
      <c r="AR4" s="62"/>
      <c r="AS4" s="62"/>
      <c r="AT4" s="62"/>
      <c r="AU4" s="62"/>
      <c r="AV4" s="62"/>
      <c r="AW4" s="62"/>
      <c r="AX4" s="62"/>
      <c r="AY4" s="62"/>
      <c r="AZ4" s="62"/>
      <c r="BA4" s="62"/>
      <c r="BB4" s="62"/>
    </row>
    <row r="5" spans="1:54" s="67" customFormat="1" ht="16.5" thickBot="1" x14ac:dyDescent="0.3">
      <c r="A5" s="65" t="str">
        <f>IF(group="","",group)</f>
        <v>ПС 110 кВ Ява</v>
      </c>
      <c r="B5" s="60"/>
      <c r="C5" s="60"/>
      <c r="D5" s="60"/>
      <c r="E5" s="60"/>
      <c r="F5" s="60"/>
      <c r="G5" s="60"/>
      <c r="H5" s="60"/>
      <c r="I5" s="60"/>
      <c r="J5" s="60"/>
      <c r="K5" s="60"/>
      <c r="L5" s="60"/>
      <c r="M5" s="66" t="s">
        <v>37</v>
      </c>
      <c r="N5" s="60"/>
      <c r="O5" s="60"/>
      <c r="P5" s="60"/>
      <c r="Q5" s="60"/>
      <c r="R5" s="60"/>
      <c r="S5" s="60"/>
      <c r="T5" s="60"/>
      <c r="U5" s="60"/>
      <c r="V5" s="60"/>
      <c r="W5" s="60"/>
      <c r="X5" s="60"/>
      <c r="Y5" s="60"/>
      <c r="Z5" s="60"/>
      <c r="AA5" s="60"/>
      <c r="AB5" s="60"/>
      <c r="AC5" s="60"/>
      <c r="AD5" s="60"/>
      <c r="AE5" s="60"/>
      <c r="AF5" s="60"/>
      <c r="AG5" s="60"/>
      <c r="AH5" s="60"/>
      <c r="AI5" s="60"/>
      <c r="AJ5" s="60"/>
      <c r="AK5" s="60"/>
      <c r="AL5" s="60"/>
      <c r="AM5" s="60"/>
      <c r="AN5" s="60"/>
      <c r="AO5" s="60"/>
      <c r="AP5" s="60"/>
      <c r="AQ5" s="60"/>
      <c r="AR5" s="60"/>
      <c r="AS5" s="60"/>
      <c r="AT5" s="60"/>
      <c r="AU5" s="60"/>
      <c r="AV5" s="60"/>
      <c r="AW5" s="60"/>
      <c r="AX5" s="60"/>
      <c r="AY5" s="60"/>
      <c r="AZ5" s="60"/>
      <c r="BA5" s="60"/>
      <c r="BB5" s="60"/>
    </row>
    <row r="6" spans="1:54" s="72" customFormat="1" ht="35.25" customHeight="1" thickBot="1" x14ac:dyDescent="0.25">
      <c r="A6" s="68" t="s">
        <v>31</v>
      </c>
      <c r="B6" s="69" t="s">
        <v>39</v>
      </c>
      <c r="C6" s="69" t="s">
        <v>40</v>
      </c>
      <c r="D6" s="69" t="s">
        <v>41</v>
      </c>
      <c r="E6" s="69" t="s">
        <v>42</v>
      </c>
      <c r="F6" s="69" t="s">
        <v>43</v>
      </c>
      <c r="G6" s="69" t="s">
        <v>44</v>
      </c>
      <c r="H6" s="69" t="s">
        <v>45</v>
      </c>
      <c r="I6" s="69" t="s">
        <v>46</v>
      </c>
      <c r="J6" s="69" t="s">
        <v>47</v>
      </c>
      <c r="K6" s="69" t="s">
        <v>48</v>
      </c>
      <c r="L6" s="69" t="s">
        <v>49</v>
      </c>
      <c r="M6" s="70" t="s">
        <v>50</v>
      </c>
      <c r="N6" s="71"/>
      <c r="O6" s="71"/>
      <c r="P6" s="71"/>
      <c r="Q6" s="71"/>
      <c r="R6" s="71"/>
      <c r="S6" s="71"/>
      <c r="T6" s="71"/>
      <c r="U6" s="71"/>
      <c r="V6" s="71"/>
      <c r="W6" s="71"/>
      <c r="X6" s="71"/>
      <c r="Y6" s="71"/>
      <c r="Z6" s="71"/>
      <c r="AA6" s="71"/>
      <c r="AB6" s="71"/>
      <c r="AC6" s="71"/>
      <c r="AD6" s="71"/>
      <c r="AE6" s="71"/>
      <c r="AF6" s="71"/>
      <c r="AG6" s="71"/>
      <c r="AH6" s="71"/>
      <c r="AI6" s="71"/>
      <c r="AJ6" s="71"/>
      <c r="AK6" s="71"/>
      <c r="AL6" s="71"/>
      <c r="AM6" s="71"/>
      <c r="AN6" s="71"/>
      <c r="AO6" s="71"/>
      <c r="AP6" s="71"/>
      <c r="AQ6" s="71"/>
      <c r="AR6" s="71"/>
      <c r="AS6" s="71"/>
      <c r="AT6" s="71"/>
      <c r="AU6" s="71"/>
      <c r="AV6" s="71"/>
      <c r="AW6" s="71"/>
      <c r="AX6" s="71"/>
      <c r="AY6" s="71"/>
      <c r="AZ6" s="71"/>
      <c r="BA6" s="71"/>
      <c r="BB6" s="71"/>
    </row>
    <row r="7" spans="1:54" x14ac:dyDescent="0.2">
      <c r="A7" s="73" t="s">
        <v>3</v>
      </c>
      <c r="B7" s="74">
        <v>0.16800000000000001</v>
      </c>
      <c r="C7" s="74">
        <v>5.79</v>
      </c>
      <c r="D7" s="74">
        <v>0</v>
      </c>
      <c r="E7" s="74">
        <v>1698</v>
      </c>
      <c r="F7" s="74">
        <v>964.80000000000007</v>
      </c>
      <c r="G7" s="74">
        <v>10</v>
      </c>
      <c r="H7" s="74">
        <v>627.20000000000005</v>
      </c>
      <c r="I7" s="74">
        <v>0</v>
      </c>
      <c r="J7" s="74">
        <v>214.8</v>
      </c>
      <c r="K7" s="74">
        <v>278.40000000000003</v>
      </c>
      <c r="L7" s="74">
        <v>1496</v>
      </c>
      <c r="M7" s="75">
        <v>60</v>
      </c>
    </row>
    <row r="8" spans="1:54" x14ac:dyDescent="0.2">
      <c r="A8" s="76" t="s">
        <v>4</v>
      </c>
      <c r="B8" s="77">
        <v>0.18</v>
      </c>
      <c r="C8" s="77">
        <v>5.76</v>
      </c>
      <c r="D8" s="77">
        <v>0</v>
      </c>
      <c r="E8" s="77">
        <v>2258.4</v>
      </c>
      <c r="F8" s="77">
        <v>985.2</v>
      </c>
      <c r="G8" s="77">
        <v>10</v>
      </c>
      <c r="H8" s="77">
        <v>661.6</v>
      </c>
      <c r="I8" s="77">
        <v>0</v>
      </c>
      <c r="J8" s="77">
        <v>193.8</v>
      </c>
      <c r="K8" s="77">
        <v>262.2</v>
      </c>
      <c r="L8" s="77">
        <v>2083.1999999999998</v>
      </c>
      <c r="M8" s="78">
        <v>60.800000000000004</v>
      </c>
    </row>
    <row r="9" spans="1:54" x14ac:dyDescent="0.2">
      <c r="A9" s="76" t="s">
        <v>5</v>
      </c>
      <c r="B9" s="77">
        <v>0.14400000000000002</v>
      </c>
      <c r="C9" s="77">
        <v>5.7</v>
      </c>
      <c r="D9" s="77">
        <v>0</v>
      </c>
      <c r="E9" s="77">
        <v>2512.8000000000002</v>
      </c>
      <c r="F9" s="77">
        <v>938.4</v>
      </c>
      <c r="G9" s="77">
        <v>9.2000000000000011</v>
      </c>
      <c r="H9" s="77">
        <v>637.6</v>
      </c>
      <c r="I9" s="77">
        <v>0</v>
      </c>
      <c r="J9" s="77">
        <v>196.20000000000002</v>
      </c>
      <c r="K9" s="77">
        <v>238.8</v>
      </c>
      <c r="L9" s="77">
        <v>2339.2000000000003</v>
      </c>
      <c r="M9" s="78">
        <v>61.6</v>
      </c>
    </row>
    <row r="10" spans="1:54" x14ac:dyDescent="0.2">
      <c r="A10" s="76" t="s">
        <v>6</v>
      </c>
      <c r="B10" s="77">
        <v>0.16800000000000001</v>
      </c>
      <c r="C10" s="77">
        <v>5.67</v>
      </c>
      <c r="D10" s="77">
        <v>0</v>
      </c>
      <c r="E10" s="77">
        <v>2595.6</v>
      </c>
      <c r="F10" s="77">
        <v>945.6</v>
      </c>
      <c r="G10" s="77">
        <v>8.8000000000000007</v>
      </c>
      <c r="H10" s="77">
        <v>616.80000000000007</v>
      </c>
      <c r="I10" s="77">
        <v>0</v>
      </c>
      <c r="J10" s="77">
        <v>190.8</v>
      </c>
      <c r="K10" s="77">
        <v>259.8</v>
      </c>
      <c r="L10" s="77">
        <v>2427.2000000000003</v>
      </c>
      <c r="M10" s="78">
        <v>69.600000000000009</v>
      </c>
    </row>
    <row r="11" spans="1:54" x14ac:dyDescent="0.2">
      <c r="A11" s="76" t="s">
        <v>7</v>
      </c>
      <c r="B11" s="77">
        <v>0.13200000000000001</v>
      </c>
      <c r="C11" s="77">
        <v>5.7</v>
      </c>
      <c r="D11" s="77">
        <v>0</v>
      </c>
      <c r="E11" s="77">
        <v>2590.8000000000002</v>
      </c>
      <c r="F11" s="77">
        <v>861.6</v>
      </c>
      <c r="G11" s="77">
        <v>9.2000000000000011</v>
      </c>
      <c r="H11" s="77">
        <v>595.20000000000005</v>
      </c>
      <c r="I11" s="77">
        <v>0</v>
      </c>
      <c r="J11" s="77">
        <v>162.6</v>
      </c>
      <c r="K11" s="77">
        <v>206.4</v>
      </c>
      <c r="L11" s="77">
        <v>2449.6</v>
      </c>
      <c r="M11" s="78">
        <v>61.6</v>
      </c>
    </row>
    <row r="12" spans="1:54" x14ac:dyDescent="0.2">
      <c r="A12" s="76" t="s">
        <v>8</v>
      </c>
      <c r="B12" s="77">
        <v>0.16800000000000001</v>
      </c>
      <c r="C12" s="77">
        <v>5.73</v>
      </c>
      <c r="D12" s="77">
        <v>0</v>
      </c>
      <c r="E12" s="77">
        <v>2251.2000000000003</v>
      </c>
      <c r="F12" s="77">
        <v>1034.4000000000001</v>
      </c>
      <c r="G12" s="77">
        <v>10</v>
      </c>
      <c r="H12" s="77">
        <v>718.4</v>
      </c>
      <c r="I12" s="77">
        <v>0</v>
      </c>
      <c r="J12" s="77">
        <v>154.20000000000002</v>
      </c>
      <c r="K12" s="77">
        <v>255</v>
      </c>
      <c r="L12" s="77">
        <v>2118.4</v>
      </c>
      <c r="M12" s="78">
        <v>60.800000000000004</v>
      </c>
    </row>
    <row r="13" spans="1:54" x14ac:dyDescent="0.2">
      <c r="A13" s="76" t="s">
        <v>9</v>
      </c>
      <c r="B13" s="77">
        <v>0.13200000000000001</v>
      </c>
      <c r="C13" s="77">
        <v>5.79</v>
      </c>
      <c r="D13" s="77">
        <v>0</v>
      </c>
      <c r="E13" s="77">
        <v>1722</v>
      </c>
      <c r="F13" s="77">
        <v>1008</v>
      </c>
      <c r="G13" s="77">
        <v>9.6</v>
      </c>
      <c r="H13" s="77">
        <v>681.6</v>
      </c>
      <c r="I13" s="77">
        <v>0</v>
      </c>
      <c r="J13" s="77">
        <v>177.6</v>
      </c>
      <c r="K13" s="77">
        <v>268.2</v>
      </c>
      <c r="L13" s="77">
        <v>1559.2</v>
      </c>
      <c r="M13" s="78">
        <v>59.2</v>
      </c>
    </row>
    <row r="14" spans="1:54" x14ac:dyDescent="0.2">
      <c r="A14" s="76" t="s">
        <v>10</v>
      </c>
      <c r="B14" s="77">
        <v>0.36</v>
      </c>
      <c r="C14" s="77">
        <v>5.79</v>
      </c>
      <c r="D14" s="77">
        <v>0</v>
      </c>
      <c r="E14" s="77">
        <v>1779.6000000000001</v>
      </c>
      <c r="F14" s="77">
        <v>1094.4000000000001</v>
      </c>
      <c r="G14" s="77">
        <v>14.8</v>
      </c>
      <c r="H14" s="77">
        <v>770.4</v>
      </c>
      <c r="I14" s="77">
        <v>0</v>
      </c>
      <c r="J14" s="77">
        <v>277.2</v>
      </c>
      <c r="K14" s="77">
        <v>258.60000000000002</v>
      </c>
      <c r="L14" s="77">
        <v>1515.2</v>
      </c>
      <c r="M14" s="78">
        <v>66.400000000000006</v>
      </c>
    </row>
    <row r="15" spans="1:54" x14ac:dyDescent="0.2">
      <c r="A15" s="76" t="s">
        <v>11</v>
      </c>
      <c r="B15" s="77">
        <v>0.27600000000000002</v>
      </c>
      <c r="C15" s="77">
        <v>5.67</v>
      </c>
      <c r="D15" s="77">
        <v>0</v>
      </c>
      <c r="E15" s="77">
        <v>2902.8</v>
      </c>
      <c r="F15" s="77">
        <v>1314</v>
      </c>
      <c r="G15" s="77">
        <v>25.6</v>
      </c>
      <c r="H15" s="77">
        <v>921.6</v>
      </c>
      <c r="I15" s="77">
        <v>0</v>
      </c>
      <c r="J15" s="77">
        <v>439.2</v>
      </c>
      <c r="K15" s="77">
        <v>305.40000000000003</v>
      </c>
      <c r="L15" s="77">
        <v>2469.6</v>
      </c>
      <c r="M15" s="78">
        <v>88.8</v>
      </c>
    </row>
    <row r="16" spans="1:54" x14ac:dyDescent="0.2">
      <c r="A16" s="76" t="s">
        <v>12</v>
      </c>
      <c r="B16" s="77">
        <v>0.312</v>
      </c>
      <c r="C16" s="77">
        <v>5.64</v>
      </c>
      <c r="D16" s="77">
        <v>0</v>
      </c>
      <c r="E16" s="77">
        <v>3180</v>
      </c>
      <c r="F16" s="77">
        <v>1390.8</v>
      </c>
      <c r="G16" s="77">
        <v>24.8</v>
      </c>
      <c r="H16" s="77">
        <v>1056.8</v>
      </c>
      <c r="I16" s="77">
        <v>0</v>
      </c>
      <c r="J16" s="77">
        <v>503.40000000000003</v>
      </c>
      <c r="K16" s="77">
        <v>249.6</v>
      </c>
      <c r="L16" s="77">
        <v>2687.2000000000003</v>
      </c>
      <c r="M16" s="78">
        <v>84.8</v>
      </c>
    </row>
    <row r="17" spans="1:13" x14ac:dyDescent="0.2">
      <c r="A17" s="76" t="s">
        <v>13</v>
      </c>
      <c r="B17" s="77">
        <v>0.33600000000000002</v>
      </c>
      <c r="C17" s="77">
        <v>5.67</v>
      </c>
      <c r="D17" s="77">
        <v>0</v>
      </c>
      <c r="E17" s="77">
        <v>3124.8</v>
      </c>
      <c r="F17" s="77">
        <v>1652.4</v>
      </c>
      <c r="G17" s="77">
        <v>24</v>
      </c>
      <c r="H17" s="77">
        <v>1300</v>
      </c>
      <c r="I17" s="77">
        <v>0</v>
      </c>
      <c r="J17" s="77">
        <v>421.8</v>
      </c>
      <c r="K17" s="77">
        <v>254.4</v>
      </c>
      <c r="L17" s="77">
        <v>2714.4</v>
      </c>
      <c r="M17" s="78">
        <v>100</v>
      </c>
    </row>
    <row r="18" spans="1:13" x14ac:dyDescent="0.2">
      <c r="A18" s="76" t="s">
        <v>14</v>
      </c>
      <c r="B18" s="77">
        <v>0.3</v>
      </c>
      <c r="C18" s="77">
        <v>5.7</v>
      </c>
      <c r="D18" s="77">
        <v>0</v>
      </c>
      <c r="E18" s="77">
        <v>3012</v>
      </c>
      <c r="F18" s="77">
        <v>1454.4</v>
      </c>
      <c r="G18" s="77">
        <v>27.2</v>
      </c>
      <c r="H18" s="77">
        <v>1112.8</v>
      </c>
      <c r="I18" s="77">
        <v>0</v>
      </c>
      <c r="J18" s="77">
        <v>481.8</v>
      </c>
      <c r="K18" s="77">
        <v>252.6</v>
      </c>
      <c r="L18" s="77">
        <v>2538.4</v>
      </c>
      <c r="M18" s="78">
        <v>89.600000000000009</v>
      </c>
    </row>
    <row r="19" spans="1:13" x14ac:dyDescent="0.2">
      <c r="A19" s="76" t="s">
        <v>15</v>
      </c>
      <c r="B19" s="77">
        <v>0.24</v>
      </c>
      <c r="C19" s="77">
        <v>5.73</v>
      </c>
      <c r="D19" s="77">
        <v>0</v>
      </c>
      <c r="E19" s="77">
        <v>2683.2000000000003</v>
      </c>
      <c r="F19" s="77">
        <v>1491.6000000000001</v>
      </c>
      <c r="G19" s="77">
        <v>45.2</v>
      </c>
      <c r="H19" s="77">
        <v>1181.6000000000001</v>
      </c>
      <c r="I19" s="77">
        <v>0</v>
      </c>
      <c r="J19" s="77">
        <v>425.40000000000003</v>
      </c>
      <c r="K19" s="77">
        <v>222.6</v>
      </c>
      <c r="L19" s="77">
        <v>2246.4</v>
      </c>
      <c r="M19" s="78">
        <v>88.8</v>
      </c>
    </row>
    <row r="20" spans="1:13" x14ac:dyDescent="0.2">
      <c r="A20" s="76" t="s">
        <v>16</v>
      </c>
      <c r="B20" s="77">
        <v>0.39600000000000002</v>
      </c>
      <c r="C20" s="77">
        <v>5.7</v>
      </c>
      <c r="D20" s="77">
        <v>0</v>
      </c>
      <c r="E20" s="77">
        <v>2547.6</v>
      </c>
      <c r="F20" s="77">
        <v>1597.2</v>
      </c>
      <c r="G20" s="77">
        <v>46.800000000000004</v>
      </c>
      <c r="H20" s="77">
        <v>1212.8</v>
      </c>
      <c r="I20" s="77">
        <v>0</v>
      </c>
      <c r="J20" s="77">
        <v>488.40000000000003</v>
      </c>
      <c r="K20" s="77">
        <v>297</v>
      </c>
      <c r="L20" s="77">
        <v>2044.8</v>
      </c>
      <c r="M20" s="78">
        <v>87.2</v>
      </c>
    </row>
    <row r="21" spans="1:13" x14ac:dyDescent="0.2">
      <c r="A21" s="76" t="s">
        <v>17</v>
      </c>
      <c r="B21" s="77">
        <v>0.24</v>
      </c>
      <c r="C21" s="77">
        <v>5.67</v>
      </c>
      <c r="D21" s="77">
        <v>0</v>
      </c>
      <c r="E21" s="77">
        <v>3034.8</v>
      </c>
      <c r="F21" s="77">
        <v>1542</v>
      </c>
      <c r="G21" s="77">
        <v>45.2</v>
      </c>
      <c r="H21" s="77">
        <v>1196.8</v>
      </c>
      <c r="I21" s="77">
        <v>0</v>
      </c>
      <c r="J21" s="77">
        <v>537</v>
      </c>
      <c r="K21" s="77">
        <v>260.39999999999998</v>
      </c>
      <c r="L21" s="77">
        <v>2488.8000000000002</v>
      </c>
      <c r="M21" s="78">
        <v>85.600000000000009</v>
      </c>
    </row>
    <row r="22" spans="1:13" x14ac:dyDescent="0.2">
      <c r="A22" s="76" t="s">
        <v>18</v>
      </c>
      <c r="B22" s="77">
        <v>0.252</v>
      </c>
      <c r="C22" s="77">
        <v>5.67</v>
      </c>
      <c r="D22" s="77">
        <v>0</v>
      </c>
      <c r="E22" s="77">
        <v>2910</v>
      </c>
      <c r="F22" s="77">
        <v>1482</v>
      </c>
      <c r="G22" s="77">
        <v>41.6</v>
      </c>
      <c r="H22" s="77">
        <v>1117.6000000000001</v>
      </c>
      <c r="I22" s="77">
        <v>0</v>
      </c>
      <c r="J22" s="77">
        <v>484.2</v>
      </c>
      <c r="K22" s="77">
        <v>280.2</v>
      </c>
      <c r="L22" s="77">
        <v>2422.4</v>
      </c>
      <c r="M22" s="78">
        <v>84</v>
      </c>
    </row>
    <row r="23" spans="1:13" x14ac:dyDescent="0.2">
      <c r="A23" s="76" t="s">
        <v>19</v>
      </c>
      <c r="B23" s="77">
        <v>0.28800000000000003</v>
      </c>
      <c r="C23" s="77">
        <v>5.73</v>
      </c>
      <c r="D23" s="77">
        <v>0</v>
      </c>
      <c r="E23" s="77">
        <v>2524.8000000000002</v>
      </c>
      <c r="F23" s="77">
        <v>1207.2</v>
      </c>
      <c r="G23" s="77">
        <v>19.600000000000001</v>
      </c>
      <c r="H23" s="77">
        <v>884.80000000000007</v>
      </c>
      <c r="I23" s="77">
        <v>0</v>
      </c>
      <c r="J23" s="77">
        <v>502.2</v>
      </c>
      <c r="K23" s="77">
        <v>259.2</v>
      </c>
      <c r="L23" s="77">
        <v>2034.4</v>
      </c>
      <c r="M23" s="78">
        <v>64</v>
      </c>
    </row>
    <row r="24" spans="1:13" x14ac:dyDescent="0.2">
      <c r="A24" s="76" t="s">
        <v>20</v>
      </c>
      <c r="B24" s="77">
        <v>0.22800000000000001</v>
      </c>
      <c r="C24" s="77">
        <v>5.7</v>
      </c>
      <c r="D24" s="77">
        <v>0</v>
      </c>
      <c r="E24" s="77">
        <v>2642.4</v>
      </c>
      <c r="F24" s="77">
        <v>1153.2</v>
      </c>
      <c r="G24" s="77">
        <v>20</v>
      </c>
      <c r="H24" s="77">
        <v>792</v>
      </c>
      <c r="I24" s="77">
        <v>0</v>
      </c>
      <c r="J24" s="77">
        <v>435.6</v>
      </c>
      <c r="K24" s="77">
        <v>294</v>
      </c>
      <c r="L24" s="77">
        <v>2220.8000000000002</v>
      </c>
      <c r="M24" s="78">
        <v>65.599999999999994</v>
      </c>
    </row>
    <row r="25" spans="1:13" x14ac:dyDescent="0.2">
      <c r="A25" s="76" t="s">
        <v>21</v>
      </c>
      <c r="B25" s="77">
        <v>0.14400000000000002</v>
      </c>
      <c r="C25" s="77">
        <v>5.73</v>
      </c>
      <c r="D25" s="77">
        <v>0</v>
      </c>
      <c r="E25" s="77">
        <v>1898.4</v>
      </c>
      <c r="F25" s="77">
        <v>1029.5999999999999</v>
      </c>
      <c r="G25" s="77">
        <v>18.400000000000002</v>
      </c>
      <c r="H25" s="77">
        <v>692.80000000000007</v>
      </c>
      <c r="I25" s="77">
        <v>0</v>
      </c>
      <c r="J25" s="77">
        <v>361.2</v>
      </c>
      <c r="K25" s="77">
        <v>278.40000000000003</v>
      </c>
      <c r="L25" s="77">
        <v>1545.6000000000001</v>
      </c>
      <c r="M25" s="78">
        <v>59.2</v>
      </c>
    </row>
    <row r="26" spans="1:13" x14ac:dyDescent="0.2">
      <c r="A26" s="76" t="s">
        <v>22</v>
      </c>
      <c r="B26" s="77">
        <v>0.20400000000000001</v>
      </c>
      <c r="C26" s="77">
        <v>5.7</v>
      </c>
      <c r="D26" s="77">
        <v>0</v>
      </c>
      <c r="E26" s="77">
        <v>2428.8000000000002</v>
      </c>
      <c r="F26" s="77">
        <v>972</v>
      </c>
      <c r="G26" s="77">
        <v>17.2</v>
      </c>
      <c r="H26" s="77">
        <v>620.80000000000007</v>
      </c>
      <c r="I26" s="77">
        <v>0</v>
      </c>
      <c r="J26" s="77">
        <v>306.60000000000002</v>
      </c>
      <c r="K26" s="77">
        <v>292.2</v>
      </c>
      <c r="L26" s="77">
        <v>2137.6</v>
      </c>
      <c r="M26" s="78">
        <v>58.4</v>
      </c>
    </row>
    <row r="27" spans="1:13" x14ac:dyDescent="0.2">
      <c r="A27" s="76" t="s">
        <v>23</v>
      </c>
      <c r="B27" s="77">
        <v>0.13200000000000001</v>
      </c>
      <c r="C27" s="77">
        <v>5.73</v>
      </c>
      <c r="D27" s="77">
        <v>0</v>
      </c>
      <c r="E27" s="77">
        <v>2407.2000000000003</v>
      </c>
      <c r="F27" s="77">
        <v>950.4</v>
      </c>
      <c r="G27" s="77">
        <v>12.4</v>
      </c>
      <c r="H27" s="77">
        <v>606.4</v>
      </c>
      <c r="I27" s="77">
        <v>0</v>
      </c>
      <c r="J27" s="77">
        <v>234</v>
      </c>
      <c r="K27" s="77">
        <v>276.60000000000002</v>
      </c>
      <c r="L27" s="77">
        <v>2195.2000000000003</v>
      </c>
      <c r="M27" s="78">
        <v>68</v>
      </c>
    </row>
    <row r="28" spans="1:13" x14ac:dyDescent="0.2">
      <c r="A28" s="76" t="s">
        <v>24</v>
      </c>
      <c r="B28" s="77">
        <v>0.192</v>
      </c>
      <c r="C28" s="77">
        <v>5.73</v>
      </c>
      <c r="D28" s="77">
        <v>0</v>
      </c>
      <c r="E28" s="77">
        <v>2268</v>
      </c>
      <c r="F28" s="77">
        <v>921.6</v>
      </c>
      <c r="G28" s="77">
        <v>9.6</v>
      </c>
      <c r="H28" s="77">
        <v>596.80000000000007</v>
      </c>
      <c r="I28" s="77">
        <v>0</v>
      </c>
      <c r="J28" s="77">
        <v>223.20000000000002</v>
      </c>
      <c r="K28" s="77">
        <v>267.60000000000002</v>
      </c>
      <c r="L28" s="77">
        <v>2066.4</v>
      </c>
      <c r="M28" s="78">
        <v>57.6</v>
      </c>
    </row>
    <row r="29" spans="1:13" x14ac:dyDescent="0.2">
      <c r="A29" s="76" t="s">
        <v>25</v>
      </c>
      <c r="B29" s="77">
        <v>0.13200000000000001</v>
      </c>
      <c r="C29" s="77">
        <v>5.73</v>
      </c>
      <c r="D29" s="77">
        <v>0</v>
      </c>
      <c r="E29" s="77">
        <v>2562</v>
      </c>
      <c r="F29" s="77">
        <v>999.6</v>
      </c>
      <c r="G29" s="77">
        <v>10.4</v>
      </c>
      <c r="H29" s="77">
        <v>628</v>
      </c>
      <c r="I29" s="77">
        <v>0</v>
      </c>
      <c r="J29" s="77">
        <v>208.8</v>
      </c>
      <c r="K29" s="77">
        <v>306.60000000000002</v>
      </c>
      <c r="L29" s="77">
        <v>2377.6</v>
      </c>
      <c r="M29" s="78">
        <v>65.599999999999994</v>
      </c>
    </row>
    <row r="30" spans="1:13" ht="13.5" thickBot="1" x14ac:dyDescent="0.25">
      <c r="A30" s="79" t="s">
        <v>26</v>
      </c>
      <c r="B30" s="80">
        <v>0.18</v>
      </c>
      <c r="C30" s="80">
        <v>5.76</v>
      </c>
      <c r="D30" s="80">
        <v>0</v>
      </c>
      <c r="E30" s="80">
        <v>2083.1999999999998</v>
      </c>
      <c r="F30" s="80">
        <v>830.4</v>
      </c>
      <c r="G30" s="80">
        <v>10.8</v>
      </c>
      <c r="H30" s="80">
        <v>636.80000000000007</v>
      </c>
      <c r="I30" s="80">
        <v>0</v>
      </c>
      <c r="J30" s="80">
        <v>203.4</v>
      </c>
      <c r="K30" s="80">
        <v>133.19999999999999</v>
      </c>
      <c r="L30" s="80">
        <v>1896.8</v>
      </c>
      <c r="M30" s="81">
        <v>60</v>
      </c>
    </row>
    <row r="31" spans="1:13" s="83" customFormat="1" hidden="1" x14ac:dyDescent="0.2">
      <c r="A31" s="82" t="s">
        <v>2</v>
      </c>
      <c r="B31" s="83">
        <f t="shared" ref="B31:M31" si="0">SUM(B7:B30)</f>
        <v>5.3039999999999985</v>
      </c>
      <c r="C31" s="83">
        <f t="shared" si="0"/>
        <v>137.19000000000003</v>
      </c>
      <c r="D31" s="83">
        <f t="shared" si="0"/>
        <v>0</v>
      </c>
      <c r="E31" s="83">
        <f t="shared" si="0"/>
        <v>59618.400000000009</v>
      </c>
      <c r="F31" s="83">
        <f t="shared" si="0"/>
        <v>27820.799999999999</v>
      </c>
      <c r="G31" s="83">
        <f t="shared" si="0"/>
        <v>480.4</v>
      </c>
      <c r="H31" s="83">
        <f t="shared" si="0"/>
        <v>19867.199999999997</v>
      </c>
      <c r="I31" s="83">
        <f t="shared" si="0"/>
        <v>0</v>
      </c>
      <c r="J31" s="83">
        <f t="shared" si="0"/>
        <v>7823.4000000000005</v>
      </c>
      <c r="K31" s="83">
        <f t="shared" si="0"/>
        <v>6257.4000000000005</v>
      </c>
      <c r="L31" s="83">
        <f t="shared" si="0"/>
        <v>52074.400000000009</v>
      </c>
      <c r="M31" s="83">
        <f t="shared" si="0"/>
        <v>1707.1999999999996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48" t="str">
        <f>'Время горизонтально'!E2</f>
        <v>Мощность по фидерам по часовым интервалам</v>
      </c>
      <c r="B2" s="44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110 кВ Ява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19.06.2024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49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Уланова Галина Николаевна</cp:lastModifiedBy>
  <cp:lastPrinted>2006-09-18T11:18:21Z</cp:lastPrinted>
  <dcterms:created xsi:type="dcterms:W3CDTF">2006-01-12T11:13:46Z</dcterms:created>
  <dcterms:modified xsi:type="dcterms:W3CDTF">2024-07-03T12:47:31Z</dcterms:modified>
</cp:coreProperties>
</file>